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11185\AppData\Local\Microsoft\Windows\INetCache\Content.Outlook\SYTQ649K\"/>
    </mc:Choice>
  </mc:AlternateContent>
  <bookViews>
    <workbookView xWindow="0" yWindow="0" windowWidth="2424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59" i="1"/>
  <c r="F148" i="1" s="1"/>
  <c r="F53" i="1"/>
  <c r="F147" i="1" s="1"/>
  <c r="F138" i="1"/>
  <c r="F153" i="1" s="1"/>
  <c r="F131" i="1"/>
  <c r="F122" i="1"/>
  <c r="F121" i="1"/>
  <c r="F120" i="1"/>
  <c r="F119" i="1"/>
  <c r="F118" i="1"/>
  <c r="F117" i="1"/>
  <c r="F108" i="1"/>
  <c r="F109" i="1" s="1"/>
  <c r="F151" i="1" s="1"/>
  <c r="F102" i="1"/>
  <c r="F103" i="1" s="1"/>
  <c r="F96" i="1"/>
  <c r="F95" i="1"/>
  <c r="F94" i="1"/>
  <c r="F86" i="1"/>
  <c r="F85" i="1"/>
  <c r="F83" i="1"/>
  <c r="F82" i="1"/>
  <c r="F66" i="1"/>
  <c r="F67" i="1" s="1"/>
  <c r="F149" i="1" s="1"/>
  <c r="F47" i="1"/>
  <c r="F39" i="1"/>
  <c r="F38" i="1"/>
  <c r="F37" i="1"/>
  <c r="F36" i="1"/>
  <c r="F34" i="1"/>
  <c r="F33" i="1"/>
  <c r="F24" i="1"/>
  <c r="F23" i="1"/>
  <c r="F22" i="1"/>
  <c r="F21" i="1"/>
  <c r="F20" i="1"/>
  <c r="F15" i="1"/>
  <c r="F14" i="1"/>
  <c r="F13" i="1"/>
  <c r="F12" i="1"/>
  <c r="F11" i="1"/>
  <c r="F9" i="1"/>
  <c r="F8" i="1"/>
  <c r="F125" i="1" l="1"/>
  <c r="F152" i="1" s="1"/>
  <c r="F87" i="1"/>
  <c r="F150" i="1" s="1"/>
  <c r="F41" i="1"/>
  <c r="F146" i="1" s="1"/>
  <c r="F97" i="1"/>
  <c r="F26" i="1"/>
  <c r="F145" i="1" s="1"/>
  <c r="F154" i="1" l="1"/>
  <c r="F157" i="1" s="1"/>
</calcChain>
</file>

<file path=xl/sharedStrings.xml><?xml version="1.0" encoding="utf-8"?>
<sst xmlns="http://schemas.openxmlformats.org/spreadsheetml/2006/main" count="195" uniqueCount="118">
  <si>
    <t>Descripción</t>
  </si>
  <si>
    <t>Precio Total</t>
  </si>
  <si>
    <t>Item</t>
  </si>
  <si>
    <t>Sonido en Salon Principal para aprox. 200 personas</t>
  </si>
  <si>
    <t>Receptores</t>
  </si>
  <si>
    <t>Cabinas de traducción</t>
  </si>
  <si>
    <t>Micrófonos</t>
  </si>
  <si>
    <t>Equipamiento técnico</t>
  </si>
  <si>
    <t>Registro de audio</t>
  </si>
  <si>
    <t>Operadores técnicos</t>
  </si>
  <si>
    <t>Asistentes de sala</t>
  </si>
  <si>
    <t>Computadoras</t>
  </si>
  <si>
    <t>Personal especializado</t>
  </si>
  <si>
    <t>Pantallas</t>
  </si>
  <si>
    <t>Monitor de retorno de imagen para expositor</t>
  </si>
  <si>
    <t>Sobre escenario</t>
  </si>
  <si>
    <t>Proyección</t>
  </si>
  <si>
    <t>Filmación</t>
  </si>
  <si>
    <t>Iluminación interna</t>
  </si>
  <si>
    <t>Mobiliario</t>
  </si>
  <si>
    <t>Retransmisión</t>
  </si>
  <si>
    <t>Sala de Prensa</t>
  </si>
  <si>
    <t>Plasma</t>
  </si>
  <si>
    <t>Sonido</t>
  </si>
  <si>
    <t>Sala alternativa</t>
  </si>
  <si>
    <t>Total Item 6</t>
  </si>
  <si>
    <t>Total Item 5</t>
  </si>
  <si>
    <t>Total Item 4</t>
  </si>
  <si>
    <t>Total Item 3</t>
  </si>
  <si>
    <t>Total Item 2</t>
  </si>
  <si>
    <t>Total Item 1</t>
  </si>
  <si>
    <t>Handies</t>
  </si>
  <si>
    <t>Total Item 7</t>
  </si>
  <si>
    <t>Acreditaciones</t>
  </si>
  <si>
    <t>6.1 a)</t>
  </si>
  <si>
    <t>6.1 b)</t>
  </si>
  <si>
    <t>Propuesta creativa A</t>
  </si>
  <si>
    <t>Propuesta creativa B</t>
  </si>
  <si>
    <t>Total Item 8</t>
  </si>
  <si>
    <t>Total Item 9</t>
  </si>
  <si>
    <t>Generador eléctrico (Contratación opcional)</t>
  </si>
  <si>
    <t>Total Item 10</t>
  </si>
  <si>
    <t>Total Item 11</t>
  </si>
  <si>
    <t>Total</t>
  </si>
  <si>
    <t>Sonido en salon principal</t>
  </si>
  <si>
    <t>Iluminación Interna</t>
  </si>
  <si>
    <t>Servicio Follow up</t>
  </si>
  <si>
    <t>Total cotización</t>
  </si>
  <si>
    <t>Propuesta creativa (Contratación opcional)</t>
  </si>
  <si>
    <t>Cant.</t>
  </si>
  <si>
    <t>Precio Unitario</t>
  </si>
  <si>
    <t>Inalambricos "Tipo Vinchas" o micrófonos Gooseneck</t>
  </si>
  <si>
    <t>Micrófonos de podio (tipo Gooseneck)</t>
  </si>
  <si>
    <t>Micrófono para locutor</t>
  </si>
  <si>
    <t>Micrófono para preguntas</t>
  </si>
  <si>
    <t>Bafles para Amplificación</t>
  </si>
  <si>
    <t>Para sala</t>
  </si>
  <si>
    <t>Guardarropas</t>
  </si>
  <si>
    <t>Asistencia ingreso</t>
  </si>
  <si>
    <t>Para sala de retransmisión</t>
  </si>
  <si>
    <t>Puntero Laser</t>
  </si>
  <si>
    <t>Pasador de filminas</t>
  </si>
  <si>
    <t>Armado de panel con sillones</t>
  </si>
  <si>
    <t>Sillas tipo hoteleras</t>
  </si>
  <si>
    <t>Handies (según pliego)</t>
  </si>
  <si>
    <t>Servico informatizado de acreditaciones</t>
  </si>
  <si>
    <t>Acreditaciones para 500 asistentes para ambos días.</t>
  </si>
  <si>
    <t>Puestos de registro</t>
  </si>
  <si>
    <t>Puesto completo de registro con Notebook para el 1° día</t>
  </si>
  <si>
    <t>Puesto completo de registro para el 2° día</t>
  </si>
  <si>
    <t>Lectores de barra para el 2° día</t>
  </si>
  <si>
    <t>Impresoras</t>
  </si>
  <si>
    <t>Data entries (una bilingüe)</t>
  </si>
  <si>
    <t>Supervisores (ambas jornadas)</t>
  </si>
  <si>
    <t>Varios (A)</t>
  </si>
  <si>
    <t>Servicio Follow UP para hasta 500 contactos</t>
  </si>
  <si>
    <t>Propuesta Base</t>
  </si>
  <si>
    <t xml:space="preserve">Garantia de oferta a confeccionar (5% del total) </t>
  </si>
  <si>
    <t>Podio con pantalla digital</t>
  </si>
  <si>
    <t>2.1a)</t>
  </si>
  <si>
    <t>Led Opcion A (oferta base)</t>
  </si>
  <si>
    <t>Led Opcion B (oferta alternativa)</t>
  </si>
  <si>
    <t>Control de tiempo de exposición Digital</t>
  </si>
  <si>
    <t>Percheros/perchas para 200 asistentes</t>
  </si>
  <si>
    <t>10.2 b)</t>
  </si>
  <si>
    <t>10.2 c)</t>
  </si>
  <si>
    <t>10.2 a)</t>
  </si>
  <si>
    <t>1.3 a)</t>
  </si>
  <si>
    <t>1.3. b)</t>
  </si>
  <si>
    <t>1.3 c)</t>
  </si>
  <si>
    <t>1.3 d)</t>
  </si>
  <si>
    <t>1.8 a)</t>
  </si>
  <si>
    <t>1.8 b)</t>
  </si>
  <si>
    <t>1.8 c)</t>
  </si>
  <si>
    <t>1.8 d)</t>
  </si>
  <si>
    <t>2.3 a)</t>
  </si>
  <si>
    <t>2.3 b)</t>
  </si>
  <si>
    <t>2.3 c)</t>
  </si>
  <si>
    <t>2.3 d)</t>
  </si>
  <si>
    <t>2.3 e)</t>
  </si>
  <si>
    <t>7.1 a)</t>
  </si>
  <si>
    <t>7.1 b)</t>
  </si>
  <si>
    <t>7.2 a)</t>
  </si>
  <si>
    <t>7.2 b)</t>
  </si>
  <si>
    <t>Sala alternativa- Hall San Martin (Contratacion Opcional)</t>
  </si>
  <si>
    <t>7.3. a)</t>
  </si>
  <si>
    <t>Opcion A</t>
  </si>
  <si>
    <t>Opcion B</t>
  </si>
  <si>
    <t>7.3. b)</t>
  </si>
  <si>
    <t>Total Item 7.3</t>
  </si>
  <si>
    <t>ANEXO I</t>
  </si>
  <si>
    <t>PLANILLA DE COTIZACION</t>
  </si>
  <si>
    <t>Sonido (Bafles)</t>
  </si>
  <si>
    <t>Acreditaciones para 500 asistentes para ambos días</t>
  </si>
  <si>
    <t>Credenciales (Contratación Opcional)</t>
  </si>
  <si>
    <t>Firma y Sello:</t>
  </si>
  <si>
    <t>Lugar y Fecha:</t>
  </si>
  <si>
    <t>Insumos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</si>
</sst>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\ * #,##0.00_ ;_ &quot;$&quot;\ * \-#,##0.0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74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/>
    <xf numFmtId="0" fontId="3" fillId="0" borderId="4" xfId="0" applyFont="1" applyBorder="1" applyAlignment="1">
      <alignment horizontal="right" vertical="center"/>
    </xf>
    <xf numFmtId="0" fontId="4" fillId="0" borderId="10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2" fontId="3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/>
    <xf numFmtId="0" fontId="3" fillId="6" borderId="3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0" fontId="4" fillId="5" borderId="18" xfId="0" applyFont="1" applyFill="1" applyBorder="1"/>
    <xf numFmtId="0" fontId="4" fillId="5" borderId="19" xfId="0" applyFont="1" applyFill="1" applyBorder="1" applyAlignment="1">
      <alignment horizontal="center"/>
    </xf>
    <xf numFmtId="0" fontId="4" fillId="5" borderId="19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0" fontId="3" fillId="6" borderId="26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10" borderId="3" xfId="0" applyFont="1" applyFill="1" applyBorder="1" applyAlignment="1">
      <alignment vertical="center" wrapText="1"/>
    </xf>
    <xf numFmtId="0" fontId="3" fillId="10" borderId="26" xfId="0" applyFont="1" applyFill="1" applyBorder="1" applyAlignment="1">
      <alignment vertical="center" wrapText="1"/>
    </xf>
    <xf numFmtId="0" fontId="0" fillId="0" borderId="0" xfId="0" applyBorder="1"/>
    <xf numFmtId="0" fontId="4" fillId="0" borderId="2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0" fillId="0" borderId="0" xfId="0" applyNumberFormat="1"/>
    <xf numFmtId="4" fontId="4" fillId="8" borderId="3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4" fontId="0" fillId="0" borderId="0" xfId="0" applyNumberFormat="1"/>
    <xf numFmtId="43" fontId="0" fillId="0" borderId="0" xfId="0" applyNumberFormat="1"/>
    <xf numFmtId="0" fontId="0" fillId="0" borderId="0" xfId="0" applyProtection="1">
      <protection locked="0"/>
    </xf>
    <xf numFmtId="44" fontId="3" fillId="0" borderId="3" xfId="1" applyNumberFormat="1" applyFont="1" applyBorder="1" applyAlignment="1" applyProtection="1">
      <alignment vertical="center"/>
      <protection locked="0"/>
    </xf>
    <xf numFmtId="44" fontId="4" fillId="0" borderId="3" xfId="1" applyNumberFormat="1" applyFont="1" applyBorder="1" applyAlignment="1" applyProtection="1">
      <alignment vertical="center"/>
      <protection locked="0"/>
    </xf>
    <xf numFmtId="44" fontId="3" fillId="5" borderId="3" xfId="0" applyNumberFormat="1" applyFont="1" applyFill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4" fillId="8" borderId="3" xfId="0" applyNumberFormat="1" applyFont="1" applyFill="1" applyBorder="1" applyAlignment="1">
      <alignment horizontal="center" vertical="center" wrapText="1"/>
    </xf>
    <xf numFmtId="44" fontId="4" fillId="0" borderId="3" xfId="1" applyNumberFormat="1" applyFont="1" applyBorder="1" applyAlignment="1" applyProtection="1">
      <alignment vertical="center"/>
    </xf>
    <xf numFmtId="44" fontId="3" fillId="5" borderId="3" xfId="0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3" fillId="5" borderId="3" xfId="0" applyFont="1" applyFill="1" applyBorder="1" applyAlignment="1" applyProtection="1">
      <alignment vertical="center"/>
    </xf>
    <xf numFmtId="0" fontId="4" fillId="8" borderId="3" xfId="0" applyFont="1" applyFill="1" applyBorder="1" applyAlignment="1" applyProtection="1">
      <alignment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44" fontId="3" fillId="0" borderId="23" xfId="1" applyNumberFormat="1" applyFont="1" applyBorder="1" applyAlignment="1" applyProtection="1">
      <alignment vertical="center"/>
    </xf>
    <xf numFmtId="44" fontId="3" fillId="0" borderId="13" xfId="1" applyNumberFormat="1" applyFont="1" applyBorder="1" applyAlignment="1" applyProtection="1">
      <alignment vertical="center"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 applyProtection="1">
      <alignment horizontal="center"/>
    </xf>
    <xf numFmtId="0" fontId="4" fillId="7" borderId="17" xfId="0" applyFont="1" applyFill="1" applyBorder="1" applyAlignment="1" applyProtection="1">
      <alignment horizontal="center"/>
    </xf>
    <xf numFmtId="0" fontId="4" fillId="7" borderId="30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right"/>
    </xf>
    <xf numFmtId="0" fontId="4" fillId="4" borderId="38" xfId="0" applyFont="1" applyFill="1" applyBorder="1" applyAlignment="1">
      <alignment horizontal="right"/>
    </xf>
    <xf numFmtId="0" fontId="4" fillId="4" borderId="39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abSelected="1" zoomScale="112" zoomScaleNormal="112" workbookViewId="0">
      <selection activeCell="E9" sqref="E9"/>
    </sheetView>
  </sheetViews>
  <sheetFormatPr baseColWidth="10" defaultRowHeight="15" x14ac:dyDescent="0.25"/>
  <cols>
    <col min="2" max="2" width="11.140625" customWidth="1"/>
    <col min="3" max="3" width="63.5703125" bestFit="1" customWidth="1"/>
    <col min="4" max="4" width="13.85546875" style="28" customWidth="1"/>
    <col min="5" max="5" width="19.7109375" customWidth="1"/>
    <col min="6" max="6" width="25.7109375" customWidth="1"/>
  </cols>
  <sheetData>
    <row r="1" spans="2:21" ht="15.75" x14ac:dyDescent="0.25">
      <c r="B1" s="113" t="s">
        <v>110</v>
      </c>
      <c r="C1" s="113"/>
      <c r="D1" s="113"/>
      <c r="E1" s="113"/>
      <c r="F1" s="113"/>
    </row>
    <row r="2" spans="2:21" ht="15.75" customHeight="1" x14ac:dyDescent="0.25">
      <c r="B2" s="170" t="s">
        <v>111</v>
      </c>
      <c r="C2" s="170"/>
      <c r="D2" s="170"/>
      <c r="E2" s="170"/>
      <c r="F2" s="170"/>
    </row>
    <row r="4" spans="2:21" ht="15.75" thickBot="1" x14ac:dyDescent="0.3"/>
    <row r="5" spans="2:21" ht="15" customHeight="1" x14ac:dyDescent="0.25">
      <c r="B5" s="116" t="s">
        <v>2</v>
      </c>
      <c r="C5" s="133" t="s">
        <v>0</v>
      </c>
      <c r="D5" s="116" t="s">
        <v>49</v>
      </c>
      <c r="E5" s="116" t="s">
        <v>50</v>
      </c>
      <c r="F5" s="116" t="s">
        <v>1</v>
      </c>
    </row>
    <row r="6" spans="2:21" ht="15.75" customHeight="1" thickBot="1" x14ac:dyDescent="0.3">
      <c r="B6" s="127"/>
      <c r="C6" s="146"/>
      <c r="D6" s="117"/>
      <c r="E6" s="117"/>
      <c r="F6" s="117"/>
    </row>
    <row r="7" spans="2:21" ht="16.5" thickBot="1" x14ac:dyDescent="0.3">
      <c r="B7" s="9">
        <v>1</v>
      </c>
      <c r="C7" s="171" t="s">
        <v>3</v>
      </c>
      <c r="D7" s="172"/>
      <c r="E7" s="172"/>
      <c r="F7" s="173"/>
    </row>
    <row r="8" spans="2:21" ht="16.5" thickBot="1" x14ac:dyDescent="0.3">
      <c r="B8" s="9">
        <v>1.1000000000000001</v>
      </c>
      <c r="C8" s="10" t="s">
        <v>4</v>
      </c>
      <c r="D8" s="99">
        <v>200</v>
      </c>
      <c r="E8" s="96">
        <v>0</v>
      </c>
      <c r="F8" s="102">
        <f>+E8*D8</f>
        <v>0</v>
      </c>
    </row>
    <row r="9" spans="2:21" ht="16.5" thickBot="1" x14ac:dyDescent="0.3">
      <c r="B9" s="9">
        <v>1.2</v>
      </c>
      <c r="C9" s="10" t="s">
        <v>5</v>
      </c>
      <c r="D9" s="99">
        <v>1</v>
      </c>
      <c r="E9" s="96">
        <v>0</v>
      </c>
      <c r="F9" s="102">
        <f>+E9*D9</f>
        <v>0</v>
      </c>
    </row>
    <row r="10" spans="2:21" ht="15.75" thickBot="1" x14ac:dyDescent="0.3">
      <c r="B10" s="9">
        <v>1.3</v>
      </c>
      <c r="C10" s="10" t="s">
        <v>6</v>
      </c>
      <c r="D10" s="100"/>
      <c r="E10" s="98"/>
      <c r="F10" s="103"/>
    </row>
    <row r="11" spans="2:21" ht="16.5" thickBot="1" x14ac:dyDescent="0.3">
      <c r="B11" s="16" t="s">
        <v>87</v>
      </c>
      <c r="C11" s="10" t="s">
        <v>51</v>
      </c>
      <c r="D11" s="99">
        <v>7</v>
      </c>
      <c r="E11" s="96">
        <v>0</v>
      </c>
      <c r="F11" s="102">
        <f t="shared" ref="F11:F15" si="0">+E11*D11</f>
        <v>0</v>
      </c>
    </row>
    <row r="12" spans="2:21" ht="16.5" thickBot="1" x14ac:dyDescent="0.3">
      <c r="B12" s="16" t="s">
        <v>88</v>
      </c>
      <c r="C12" s="10" t="s">
        <v>52</v>
      </c>
      <c r="D12" s="99">
        <v>2</v>
      </c>
      <c r="E12" s="96">
        <v>0</v>
      </c>
      <c r="F12" s="102">
        <f t="shared" si="0"/>
        <v>0</v>
      </c>
    </row>
    <row r="13" spans="2:21" ht="16.5" thickBot="1" x14ac:dyDescent="0.3">
      <c r="B13" s="16" t="s">
        <v>89</v>
      </c>
      <c r="C13" s="10" t="s">
        <v>53</v>
      </c>
      <c r="D13" s="99">
        <v>1</v>
      </c>
      <c r="E13" s="96">
        <v>0</v>
      </c>
      <c r="F13" s="102">
        <f t="shared" si="0"/>
        <v>0</v>
      </c>
    </row>
    <row r="14" spans="2:21" ht="16.5" thickBot="1" x14ac:dyDescent="0.3">
      <c r="B14" s="16" t="s">
        <v>90</v>
      </c>
      <c r="C14" s="10" t="s">
        <v>54</v>
      </c>
      <c r="D14" s="99">
        <v>2</v>
      </c>
      <c r="E14" s="96">
        <v>0</v>
      </c>
      <c r="F14" s="102">
        <f t="shared" si="0"/>
        <v>0</v>
      </c>
      <c r="J14" s="90"/>
    </row>
    <row r="15" spans="2:21" ht="16.5" thickBot="1" x14ac:dyDescent="0.3">
      <c r="B15" s="9">
        <v>1.4</v>
      </c>
      <c r="C15" s="10" t="s">
        <v>55</v>
      </c>
      <c r="D15" s="99">
        <v>4</v>
      </c>
      <c r="E15" s="96">
        <v>0</v>
      </c>
      <c r="F15" s="102">
        <f t="shared" si="0"/>
        <v>0</v>
      </c>
    </row>
    <row r="16" spans="2:21" ht="16.5" thickBot="1" x14ac:dyDescent="0.3">
      <c r="B16" s="9">
        <v>1.5</v>
      </c>
      <c r="C16" s="10" t="s">
        <v>7</v>
      </c>
      <c r="D16" s="100"/>
      <c r="E16" s="98"/>
      <c r="F16" s="97">
        <v>0</v>
      </c>
      <c r="K16" s="95"/>
      <c r="R16" s="154"/>
      <c r="S16" s="150"/>
      <c r="T16" s="152"/>
      <c r="U16" s="153"/>
    </row>
    <row r="17" spans="2:21" ht="16.5" thickBot="1" x14ac:dyDescent="0.3">
      <c r="B17" s="9">
        <v>1.6</v>
      </c>
      <c r="C17" s="10" t="s">
        <v>8</v>
      </c>
      <c r="D17" s="100"/>
      <c r="E17" s="98"/>
      <c r="F17" s="97">
        <v>0</v>
      </c>
      <c r="R17" s="155"/>
      <c r="S17" s="151"/>
      <c r="T17" s="1"/>
      <c r="U17" s="1"/>
    </row>
    <row r="18" spans="2:21" ht="16.5" thickBot="1" x14ac:dyDescent="0.3">
      <c r="B18" s="9">
        <v>1.7</v>
      </c>
      <c r="C18" s="10" t="s">
        <v>9</v>
      </c>
      <c r="D18" s="100"/>
      <c r="E18" s="98"/>
      <c r="F18" s="97">
        <v>0</v>
      </c>
      <c r="R18" s="2"/>
      <c r="S18" s="3"/>
      <c r="T18" s="8"/>
      <c r="U18" s="4"/>
    </row>
    <row r="19" spans="2:21" ht="15.75" thickBot="1" x14ac:dyDescent="0.3">
      <c r="B19" s="9">
        <v>1.8</v>
      </c>
      <c r="C19" s="10" t="s">
        <v>10</v>
      </c>
      <c r="D19" s="100"/>
      <c r="E19" s="98"/>
      <c r="F19" s="103"/>
      <c r="R19" s="5"/>
      <c r="S19" s="6"/>
      <c r="T19" s="7"/>
      <c r="U19" s="4"/>
    </row>
    <row r="20" spans="2:21" ht="16.5" thickBot="1" x14ac:dyDescent="0.3">
      <c r="B20" s="16" t="s">
        <v>91</v>
      </c>
      <c r="C20" s="10" t="s">
        <v>56</v>
      </c>
      <c r="D20" s="99">
        <v>4</v>
      </c>
      <c r="E20" s="96">
        <v>0</v>
      </c>
      <c r="F20" s="102">
        <f t="shared" ref="F20:F24" si="1">+E20*D20</f>
        <v>0</v>
      </c>
      <c r="R20" s="22"/>
      <c r="S20" s="23"/>
      <c r="T20" s="24"/>
      <c r="U20" s="25"/>
    </row>
    <row r="21" spans="2:21" ht="16.5" thickBot="1" x14ac:dyDescent="0.3">
      <c r="B21" s="16" t="s">
        <v>92</v>
      </c>
      <c r="C21" s="10" t="s">
        <v>57</v>
      </c>
      <c r="D21" s="99">
        <v>2</v>
      </c>
      <c r="E21" s="96">
        <v>0</v>
      </c>
      <c r="F21" s="102">
        <f t="shared" si="1"/>
        <v>0</v>
      </c>
      <c r="R21" s="22"/>
      <c r="S21" s="23"/>
      <c r="T21" s="24"/>
      <c r="U21" s="25"/>
    </row>
    <row r="22" spans="2:21" ht="16.5" thickBot="1" x14ac:dyDescent="0.3">
      <c r="B22" s="16" t="s">
        <v>93</v>
      </c>
      <c r="C22" s="10" t="s">
        <v>58</v>
      </c>
      <c r="D22" s="99">
        <v>1</v>
      </c>
      <c r="E22" s="96">
        <v>0</v>
      </c>
      <c r="F22" s="102">
        <f t="shared" si="1"/>
        <v>0</v>
      </c>
      <c r="R22" s="22"/>
      <c r="S22" s="23"/>
      <c r="T22" s="24"/>
      <c r="U22" s="25"/>
    </row>
    <row r="23" spans="2:21" ht="16.5" thickBot="1" x14ac:dyDescent="0.3">
      <c r="B23" s="16" t="s">
        <v>94</v>
      </c>
      <c r="C23" s="10" t="s">
        <v>59</v>
      </c>
      <c r="D23" s="99">
        <v>2</v>
      </c>
      <c r="E23" s="96">
        <v>0</v>
      </c>
      <c r="F23" s="102">
        <f t="shared" si="1"/>
        <v>0</v>
      </c>
      <c r="R23" s="22"/>
      <c r="S23" s="23"/>
      <c r="T23" s="24"/>
      <c r="U23" s="25"/>
    </row>
    <row r="24" spans="2:21" ht="16.5" thickBot="1" x14ac:dyDescent="0.3">
      <c r="B24" s="9">
        <v>1.9</v>
      </c>
      <c r="C24" s="10" t="s">
        <v>11</v>
      </c>
      <c r="D24" s="99">
        <v>1</v>
      </c>
      <c r="E24" s="96">
        <v>0</v>
      </c>
      <c r="F24" s="102">
        <f t="shared" si="1"/>
        <v>0</v>
      </c>
    </row>
    <row r="25" spans="2:21" ht="16.5" thickBot="1" x14ac:dyDescent="0.3">
      <c r="B25" s="21">
        <v>1.1000000000000001</v>
      </c>
      <c r="C25" s="10" t="s">
        <v>12</v>
      </c>
      <c r="D25" s="100"/>
      <c r="E25" s="27"/>
      <c r="F25" s="97">
        <v>0</v>
      </c>
    </row>
    <row r="26" spans="2:21" ht="26.25" customHeight="1" thickBot="1" x14ac:dyDescent="0.3">
      <c r="B26" s="11"/>
      <c r="C26" s="12" t="s">
        <v>30</v>
      </c>
      <c r="D26" s="101"/>
      <c r="E26" s="52"/>
      <c r="F26" s="102">
        <f>SUM(F8:F25)</f>
        <v>0</v>
      </c>
    </row>
    <row r="28" spans="2:21" ht="15.75" thickBot="1" x14ac:dyDescent="0.3"/>
    <row r="29" spans="2:21" ht="15" customHeight="1" x14ac:dyDescent="0.25">
      <c r="B29" s="116" t="s">
        <v>2</v>
      </c>
      <c r="C29" s="133" t="s">
        <v>0</v>
      </c>
      <c r="D29" s="116" t="s">
        <v>49</v>
      </c>
      <c r="E29" s="116" t="s">
        <v>50</v>
      </c>
      <c r="F29" s="116" t="s">
        <v>1</v>
      </c>
    </row>
    <row r="30" spans="2:21" ht="30.75" customHeight="1" thickBot="1" x14ac:dyDescent="0.3">
      <c r="B30" s="127"/>
      <c r="C30" s="146"/>
      <c r="D30" s="117"/>
      <c r="E30" s="117"/>
      <c r="F30" s="117"/>
    </row>
    <row r="31" spans="2:21" ht="16.5" thickBot="1" x14ac:dyDescent="0.3">
      <c r="B31" s="9">
        <v>2</v>
      </c>
      <c r="C31" s="164" t="s">
        <v>16</v>
      </c>
      <c r="D31" s="165"/>
      <c r="E31" s="165"/>
      <c r="F31" s="166"/>
    </row>
    <row r="32" spans="2:21" ht="15.75" thickBot="1" x14ac:dyDescent="0.3">
      <c r="B32" s="9">
        <v>2.1</v>
      </c>
      <c r="C32" s="161" t="s">
        <v>13</v>
      </c>
      <c r="D32" s="162"/>
      <c r="E32" s="162"/>
      <c r="F32" s="163"/>
    </row>
    <row r="33" spans="2:10" ht="16.5" thickBot="1" x14ac:dyDescent="0.3">
      <c r="B33" s="16" t="s">
        <v>79</v>
      </c>
      <c r="C33" s="10" t="s">
        <v>80</v>
      </c>
      <c r="D33" s="36">
        <v>1</v>
      </c>
      <c r="E33" s="96">
        <v>0</v>
      </c>
      <c r="F33" s="102">
        <f t="shared" ref="F33:F34" si="2">+E33*D33</f>
        <v>0</v>
      </c>
    </row>
    <row r="34" spans="2:10" ht="16.5" thickBot="1" x14ac:dyDescent="0.3">
      <c r="B34" s="9">
        <v>2.2000000000000002</v>
      </c>
      <c r="C34" s="10" t="s">
        <v>14</v>
      </c>
      <c r="D34" s="29">
        <v>1</v>
      </c>
      <c r="E34" s="96">
        <v>0</v>
      </c>
      <c r="F34" s="102">
        <f t="shared" si="2"/>
        <v>0</v>
      </c>
      <c r="J34" s="90"/>
    </row>
    <row r="35" spans="2:10" ht="15.75" thickBot="1" x14ac:dyDescent="0.3">
      <c r="B35" s="9">
        <v>2.2999999999999998</v>
      </c>
      <c r="C35" s="10" t="s">
        <v>15</v>
      </c>
      <c r="D35" s="30"/>
      <c r="E35" s="104"/>
      <c r="F35" s="105"/>
    </row>
    <row r="36" spans="2:10" ht="16.5" thickBot="1" x14ac:dyDescent="0.3">
      <c r="B36" s="16" t="s">
        <v>95</v>
      </c>
      <c r="C36" s="10" t="s">
        <v>82</v>
      </c>
      <c r="D36" s="29">
        <v>1</v>
      </c>
      <c r="E36" s="96">
        <v>0</v>
      </c>
      <c r="F36" s="102">
        <f t="shared" ref="F36:F39" si="3">+E36*D36</f>
        <v>0</v>
      </c>
      <c r="J36" s="93"/>
    </row>
    <row r="37" spans="2:10" ht="16.5" thickBot="1" x14ac:dyDescent="0.3">
      <c r="B37" s="16" t="s">
        <v>96</v>
      </c>
      <c r="C37" s="10" t="s">
        <v>60</v>
      </c>
      <c r="D37" s="29">
        <v>1</v>
      </c>
      <c r="E37" s="96">
        <v>0</v>
      </c>
      <c r="F37" s="102">
        <f t="shared" si="3"/>
        <v>0</v>
      </c>
    </row>
    <row r="38" spans="2:10" ht="16.5" thickBot="1" x14ac:dyDescent="0.3">
      <c r="B38" s="16" t="s">
        <v>97</v>
      </c>
      <c r="C38" s="10" t="s">
        <v>61</v>
      </c>
      <c r="D38" s="29">
        <v>1</v>
      </c>
      <c r="E38" s="96">
        <v>0</v>
      </c>
      <c r="F38" s="102">
        <f t="shared" si="3"/>
        <v>0</v>
      </c>
    </row>
    <row r="39" spans="2:10" ht="16.5" thickBot="1" x14ac:dyDescent="0.3">
      <c r="B39" s="16" t="s">
        <v>98</v>
      </c>
      <c r="C39" s="10" t="s">
        <v>78</v>
      </c>
      <c r="D39" s="29">
        <v>1</v>
      </c>
      <c r="E39" s="96">
        <v>0</v>
      </c>
      <c r="F39" s="102">
        <f t="shared" si="3"/>
        <v>0</v>
      </c>
    </row>
    <row r="40" spans="2:10" ht="16.5" thickBot="1" x14ac:dyDescent="0.3">
      <c r="B40" s="16" t="s">
        <v>99</v>
      </c>
      <c r="C40" s="10" t="s">
        <v>62</v>
      </c>
      <c r="D40" s="30"/>
      <c r="E40" s="33"/>
      <c r="F40" s="97">
        <v>0</v>
      </c>
    </row>
    <row r="41" spans="2:10" ht="16.5" thickBot="1" x14ac:dyDescent="0.3">
      <c r="B41" s="11"/>
      <c r="C41" s="12" t="s">
        <v>29</v>
      </c>
      <c r="D41" s="51"/>
      <c r="E41" s="52"/>
      <c r="F41" s="102">
        <f>SUM(F33:F40)</f>
        <v>0</v>
      </c>
    </row>
    <row r="42" spans="2:10" ht="16.5" thickBot="1" x14ac:dyDescent="0.3">
      <c r="B42" s="46"/>
      <c r="C42" s="47"/>
      <c r="D42" s="45"/>
      <c r="E42" s="47"/>
      <c r="F42" s="46"/>
    </row>
    <row r="43" spans="2:10" ht="15" customHeight="1" x14ac:dyDescent="0.25">
      <c r="B43" s="116" t="s">
        <v>2</v>
      </c>
      <c r="C43" s="133" t="s">
        <v>0</v>
      </c>
      <c r="D43" s="116" t="s">
        <v>49</v>
      </c>
      <c r="E43" s="116" t="s">
        <v>50</v>
      </c>
      <c r="F43" s="116" t="s">
        <v>1</v>
      </c>
    </row>
    <row r="44" spans="2:10" ht="15.75" customHeight="1" x14ac:dyDescent="0.25">
      <c r="B44" s="132"/>
      <c r="C44" s="134"/>
      <c r="D44" s="132"/>
      <c r="E44" s="132"/>
      <c r="F44" s="132"/>
    </row>
    <row r="45" spans="2:10" ht="15.75" customHeight="1" x14ac:dyDescent="0.25">
      <c r="B45" s="48">
        <v>2</v>
      </c>
      <c r="C45" s="135" t="s">
        <v>16</v>
      </c>
      <c r="D45" s="136"/>
      <c r="E45" s="136"/>
      <c r="F45" s="137"/>
    </row>
    <row r="46" spans="2:10" ht="15.75" customHeight="1" x14ac:dyDescent="0.25">
      <c r="B46" s="48">
        <v>2.1</v>
      </c>
      <c r="C46" s="138" t="s">
        <v>13</v>
      </c>
      <c r="D46" s="139"/>
      <c r="E46" s="139"/>
      <c r="F46" s="140"/>
    </row>
    <row r="47" spans="2:10" ht="16.5" thickBot="1" x14ac:dyDescent="0.3">
      <c r="B47" s="49" t="s">
        <v>79</v>
      </c>
      <c r="C47" s="75" t="s">
        <v>81</v>
      </c>
      <c r="D47" s="50">
        <v>1</v>
      </c>
      <c r="E47" s="96">
        <v>0</v>
      </c>
      <c r="F47" s="102">
        <f t="shared" ref="F47" si="4">+E47*D47</f>
        <v>0</v>
      </c>
    </row>
    <row r="49" spans="2:10" ht="15.75" thickBot="1" x14ac:dyDescent="0.3">
      <c r="J49" s="94"/>
    </row>
    <row r="50" spans="2:10" ht="15" customHeight="1" x14ac:dyDescent="0.25">
      <c r="B50" s="116" t="s">
        <v>2</v>
      </c>
      <c r="C50" s="133" t="s">
        <v>0</v>
      </c>
      <c r="D50" s="116" t="s">
        <v>49</v>
      </c>
      <c r="E50" s="116" t="s">
        <v>50</v>
      </c>
      <c r="F50" s="159" t="s">
        <v>1</v>
      </c>
    </row>
    <row r="51" spans="2:10" ht="30.75" customHeight="1" thickBot="1" x14ac:dyDescent="0.3">
      <c r="B51" s="127"/>
      <c r="C51" s="146"/>
      <c r="D51" s="117"/>
      <c r="E51" s="117"/>
      <c r="F51" s="160"/>
      <c r="J51" s="90"/>
    </row>
    <row r="52" spans="2:10" ht="16.5" thickBot="1" x14ac:dyDescent="0.3">
      <c r="B52" s="124">
        <v>3</v>
      </c>
      <c r="C52" s="12" t="s">
        <v>17</v>
      </c>
      <c r="D52" s="30"/>
      <c r="E52" s="26"/>
      <c r="F52" s="97">
        <v>0</v>
      </c>
    </row>
    <row r="53" spans="2:10" ht="16.5" thickBot="1" x14ac:dyDescent="0.3">
      <c r="B53" s="125"/>
      <c r="C53" s="12" t="s">
        <v>28</v>
      </c>
      <c r="D53" s="51"/>
      <c r="E53" s="52"/>
      <c r="F53" s="102">
        <f>+F52</f>
        <v>0</v>
      </c>
    </row>
    <row r="55" spans="2:10" ht="15.75" thickBot="1" x14ac:dyDescent="0.3"/>
    <row r="56" spans="2:10" ht="15" customHeight="1" x14ac:dyDescent="0.25">
      <c r="B56" s="116" t="s">
        <v>2</v>
      </c>
      <c r="C56" s="133" t="s">
        <v>0</v>
      </c>
      <c r="D56" s="116" t="s">
        <v>49</v>
      </c>
      <c r="E56" s="116" t="s">
        <v>50</v>
      </c>
      <c r="F56" s="116" t="s">
        <v>1</v>
      </c>
    </row>
    <row r="57" spans="2:10" ht="30.75" customHeight="1" thickBot="1" x14ac:dyDescent="0.3">
      <c r="B57" s="127"/>
      <c r="C57" s="146"/>
      <c r="D57" s="117"/>
      <c r="E57" s="117"/>
      <c r="F57" s="117"/>
    </row>
    <row r="58" spans="2:10" ht="16.5" thickBot="1" x14ac:dyDescent="0.3">
      <c r="B58" s="124">
        <v>4</v>
      </c>
      <c r="C58" s="12" t="s">
        <v>18</v>
      </c>
      <c r="D58" s="30"/>
      <c r="E58" s="26"/>
      <c r="F58" s="97">
        <v>0</v>
      </c>
    </row>
    <row r="59" spans="2:10" ht="16.5" thickBot="1" x14ac:dyDescent="0.3">
      <c r="B59" s="125"/>
      <c r="C59" s="12" t="s">
        <v>27</v>
      </c>
      <c r="D59" s="51"/>
      <c r="E59" s="52"/>
      <c r="F59" s="102">
        <f>+F58</f>
        <v>0</v>
      </c>
    </row>
    <row r="61" spans="2:10" ht="15.75" thickBot="1" x14ac:dyDescent="0.3"/>
    <row r="62" spans="2:10" ht="15" customHeight="1" x14ac:dyDescent="0.25">
      <c r="B62" s="116" t="s">
        <v>2</v>
      </c>
      <c r="C62" s="133" t="s">
        <v>0</v>
      </c>
      <c r="D62" s="116" t="s">
        <v>49</v>
      </c>
      <c r="E62" s="116" t="s">
        <v>50</v>
      </c>
      <c r="F62" s="116" t="s">
        <v>1</v>
      </c>
    </row>
    <row r="63" spans="2:10" ht="15.75" customHeight="1" thickBot="1" x14ac:dyDescent="0.3">
      <c r="B63" s="127"/>
      <c r="C63" s="146"/>
      <c r="D63" s="117"/>
      <c r="E63" s="117"/>
      <c r="F63" s="117"/>
    </row>
    <row r="64" spans="2:10" ht="16.5" thickBot="1" x14ac:dyDescent="0.3">
      <c r="B64" s="124">
        <v>5</v>
      </c>
      <c r="C64" s="156" t="s">
        <v>19</v>
      </c>
      <c r="D64" s="157"/>
      <c r="E64" s="157"/>
      <c r="F64" s="158"/>
    </row>
    <row r="65" spans="2:6" ht="16.5" thickBot="1" x14ac:dyDescent="0.3">
      <c r="B65" s="126"/>
      <c r="C65" s="10" t="s">
        <v>63</v>
      </c>
      <c r="D65" s="29">
        <v>200</v>
      </c>
      <c r="E65" s="96">
        <v>0</v>
      </c>
      <c r="F65" s="102">
        <f t="shared" ref="F65:F66" si="5">+E65*D65</f>
        <v>0</v>
      </c>
    </row>
    <row r="66" spans="2:6" ht="16.5" thickBot="1" x14ac:dyDescent="0.3">
      <c r="B66" s="126"/>
      <c r="C66" s="10" t="s">
        <v>83</v>
      </c>
      <c r="D66" s="29">
        <v>200</v>
      </c>
      <c r="E66" s="96">
        <v>0</v>
      </c>
      <c r="F66" s="102">
        <f t="shared" si="5"/>
        <v>0</v>
      </c>
    </row>
    <row r="67" spans="2:6" ht="16.5" thickBot="1" x14ac:dyDescent="0.3">
      <c r="B67" s="125"/>
      <c r="C67" s="12" t="s">
        <v>26</v>
      </c>
      <c r="D67" s="51"/>
      <c r="E67" s="52"/>
      <c r="F67" s="102">
        <f>SUM(F65:F66)</f>
        <v>0</v>
      </c>
    </row>
    <row r="68" spans="2:6" x14ac:dyDescent="0.25">
      <c r="F68" s="94"/>
    </row>
    <row r="69" spans="2:6" ht="15.75" thickBot="1" x14ac:dyDescent="0.3"/>
    <row r="70" spans="2:6" ht="15" customHeight="1" x14ac:dyDescent="0.25">
      <c r="B70" s="116" t="s">
        <v>2</v>
      </c>
      <c r="C70" s="133" t="s">
        <v>0</v>
      </c>
      <c r="D70" s="116" t="s">
        <v>49</v>
      </c>
      <c r="E70" s="116" t="s">
        <v>50</v>
      </c>
      <c r="F70" s="116" t="s">
        <v>1</v>
      </c>
    </row>
    <row r="71" spans="2:6" ht="15.75" customHeight="1" thickBot="1" x14ac:dyDescent="0.3">
      <c r="B71" s="127"/>
      <c r="C71" s="146"/>
      <c r="D71" s="117"/>
      <c r="E71" s="117"/>
      <c r="F71" s="117"/>
    </row>
    <row r="72" spans="2:6" ht="15.75" x14ac:dyDescent="0.25">
      <c r="B72" s="14">
        <v>6</v>
      </c>
      <c r="C72" s="167" t="s">
        <v>48</v>
      </c>
      <c r="D72" s="168"/>
      <c r="E72" s="168"/>
      <c r="F72" s="169"/>
    </row>
    <row r="73" spans="2:6" ht="16.5" thickBot="1" x14ac:dyDescent="0.3">
      <c r="B73" s="73" t="s">
        <v>34</v>
      </c>
      <c r="C73" s="15" t="s">
        <v>36</v>
      </c>
      <c r="D73" s="34"/>
      <c r="E73" s="35"/>
      <c r="F73" s="97">
        <v>0</v>
      </c>
    </row>
    <row r="74" spans="2:6" ht="16.5" thickBot="1" x14ac:dyDescent="0.3">
      <c r="B74" s="73" t="s">
        <v>35</v>
      </c>
      <c r="C74" s="15" t="s">
        <v>37</v>
      </c>
      <c r="D74" s="34"/>
      <c r="E74" s="35"/>
      <c r="F74" s="97">
        <v>0</v>
      </c>
    </row>
    <row r="75" spans="2:6" ht="16.5" thickBot="1" x14ac:dyDescent="0.3">
      <c r="B75" s="11"/>
      <c r="C75" s="12" t="s">
        <v>25</v>
      </c>
      <c r="D75" s="51"/>
      <c r="E75" s="52"/>
      <c r="F75" s="91"/>
    </row>
    <row r="77" spans="2:6" ht="15.75" thickBot="1" x14ac:dyDescent="0.3"/>
    <row r="78" spans="2:6" ht="15.75" x14ac:dyDescent="0.25">
      <c r="B78" s="116" t="s">
        <v>2</v>
      </c>
      <c r="C78" s="42" t="s">
        <v>0</v>
      </c>
      <c r="D78" s="116" t="s">
        <v>49</v>
      </c>
      <c r="E78" s="116" t="s">
        <v>50</v>
      </c>
      <c r="F78" s="116" t="s">
        <v>1</v>
      </c>
    </row>
    <row r="79" spans="2:6" ht="16.5" thickBot="1" x14ac:dyDescent="0.3">
      <c r="B79" s="127"/>
      <c r="C79" s="43"/>
      <c r="D79" s="117"/>
      <c r="E79" s="117"/>
      <c r="F79" s="117"/>
    </row>
    <row r="80" spans="2:6" ht="16.5" thickBot="1" x14ac:dyDescent="0.3">
      <c r="B80" s="9">
        <v>7</v>
      </c>
      <c r="C80" s="164" t="s">
        <v>20</v>
      </c>
      <c r="D80" s="165"/>
      <c r="E80" s="165"/>
      <c r="F80" s="166"/>
    </row>
    <row r="81" spans="2:6" ht="16.5" thickBot="1" x14ac:dyDescent="0.3">
      <c r="B81" s="9">
        <v>7.1</v>
      </c>
      <c r="C81" s="53" t="s">
        <v>21</v>
      </c>
      <c r="D81" s="71"/>
      <c r="E81" s="71"/>
      <c r="F81" s="72"/>
    </row>
    <row r="82" spans="2:6" ht="16.5" thickBot="1" x14ac:dyDescent="0.3">
      <c r="B82" s="16" t="s">
        <v>100</v>
      </c>
      <c r="C82" s="13" t="s">
        <v>22</v>
      </c>
      <c r="D82" s="32">
        <v>1</v>
      </c>
      <c r="E82" s="96">
        <v>0</v>
      </c>
      <c r="F82" s="102">
        <f t="shared" ref="F82:F83" si="6">+E82*D82</f>
        <v>0</v>
      </c>
    </row>
    <row r="83" spans="2:6" ht="16.5" thickBot="1" x14ac:dyDescent="0.3">
      <c r="B83" s="16" t="s">
        <v>101</v>
      </c>
      <c r="C83" s="10" t="s">
        <v>23</v>
      </c>
      <c r="D83" s="29">
        <v>1</v>
      </c>
      <c r="E83" s="96">
        <v>0</v>
      </c>
      <c r="F83" s="102">
        <f t="shared" si="6"/>
        <v>0</v>
      </c>
    </row>
    <row r="84" spans="2:6" ht="16.5" thickBot="1" x14ac:dyDescent="0.3">
      <c r="B84" s="9">
        <v>7.2</v>
      </c>
      <c r="C84" s="53" t="s">
        <v>24</v>
      </c>
      <c r="D84" s="71"/>
      <c r="E84" s="107"/>
      <c r="F84" s="72"/>
    </row>
    <row r="85" spans="2:6" ht="16.5" thickBot="1" x14ac:dyDescent="0.3">
      <c r="B85" s="16" t="s">
        <v>102</v>
      </c>
      <c r="C85" s="13" t="s">
        <v>22</v>
      </c>
      <c r="D85" s="32">
        <v>1</v>
      </c>
      <c r="E85" s="96">
        <v>0</v>
      </c>
      <c r="F85" s="102">
        <f t="shared" ref="F85:F86" si="7">+E85*D85</f>
        <v>0</v>
      </c>
    </row>
    <row r="86" spans="2:6" ht="16.5" thickBot="1" x14ac:dyDescent="0.3">
      <c r="B86" s="16" t="s">
        <v>103</v>
      </c>
      <c r="C86" s="10" t="s">
        <v>23</v>
      </c>
      <c r="D86" s="29">
        <v>1</v>
      </c>
      <c r="E86" s="96">
        <v>0</v>
      </c>
      <c r="F86" s="102">
        <f t="shared" si="7"/>
        <v>0</v>
      </c>
    </row>
    <row r="87" spans="2:6" ht="16.5" thickBot="1" x14ac:dyDescent="0.3">
      <c r="B87" s="11"/>
      <c r="C87" s="12" t="s">
        <v>32</v>
      </c>
      <c r="D87" s="51"/>
      <c r="E87" s="106"/>
      <c r="F87" s="102">
        <f>SUM(F82:F86)</f>
        <v>0</v>
      </c>
    </row>
    <row r="88" spans="2:6" ht="15.75" x14ac:dyDescent="0.25">
      <c r="B88" s="46"/>
      <c r="C88" s="47"/>
      <c r="D88" s="54"/>
      <c r="E88" s="55"/>
      <c r="F88" s="92"/>
    </row>
    <row r="89" spans="2:6" ht="16.5" thickBot="1" x14ac:dyDescent="0.3">
      <c r="B89" s="46"/>
      <c r="C89" s="47"/>
      <c r="D89" s="56"/>
      <c r="E89" s="57"/>
      <c r="F89" s="46"/>
    </row>
    <row r="90" spans="2:6" ht="15" customHeight="1" x14ac:dyDescent="0.25">
      <c r="B90" s="116" t="s">
        <v>2</v>
      </c>
      <c r="C90" s="133" t="s">
        <v>0</v>
      </c>
      <c r="D90" s="116" t="s">
        <v>49</v>
      </c>
      <c r="E90" s="116" t="s">
        <v>50</v>
      </c>
      <c r="F90" s="116" t="s">
        <v>1</v>
      </c>
    </row>
    <row r="91" spans="2:6" ht="15.75" customHeight="1" thickBot="1" x14ac:dyDescent="0.3">
      <c r="B91" s="127"/>
      <c r="C91" s="146"/>
      <c r="D91" s="117"/>
      <c r="E91" s="117"/>
      <c r="F91" s="117"/>
    </row>
    <row r="92" spans="2:6" ht="16.5" thickBot="1" x14ac:dyDescent="0.3">
      <c r="B92" s="11">
        <v>7.3</v>
      </c>
      <c r="C92" s="118" t="s">
        <v>104</v>
      </c>
      <c r="D92" s="119"/>
      <c r="E92" s="119"/>
      <c r="F92" s="120"/>
    </row>
    <row r="93" spans="2:6" ht="16.5" thickBot="1" x14ac:dyDescent="0.3">
      <c r="B93" s="16" t="s">
        <v>105</v>
      </c>
      <c r="C93" s="121" t="s">
        <v>13</v>
      </c>
      <c r="D93" s="122"/>
      <c r="E93" s="122"/>
      <c r="F93" s="123"/>
    </row>
    <row r="94" spans="2:6" ht="16.5" thickBot="1" x14ac:dyDescent="0.3">
      <c r="B94" s="68"/>
      <c r="C94" s="61" t="s">
        <v>106</v>
      </c>
      <c r="D94" s="66">
        <v>2</v>
      </c>
      <c r="E94" s="96">
        <v>0</v>
      </c>
      <c r="F94" s="102">
        <f t="shared" ref="F94:F96" si="8">+E94*D94</f>
        <v>0</v>
      </c>
    </row>
    <row r="95" spans="2:6" ht="16.5" thickBot="1" x14ac:dyDescent="0.3">
      <c r="B95" s="69"/>
      <c r="C95" s="58" t="s">
        <v>107</v>
      </c>
      <c r="D95" s="67">
        <v>1</v>
      </c>
      <c r="E95" s="96">
        <v>0</v>
      </c>
      <c r="F95" s="102">
        <f t="shared" si="8"/>
        <v>0</v>
      </c>
    </row>
    <row r="96" spans="2:6" ht="16.5" thickBot="1" x14ac:dyDescent="0.3">
      <c r="B96" s="70" t="s">
        <v>108</v>
      </c>
      <c r="C96" s="60" t="s">
        <v>112</v>
      </c>
      <c r="D96" s="59">
        <v>2</v>
      </c>
      <c r="E96" s="96">
        <v>0</v>
      </c>
      <c r="F96" s="102">
        <f t="shared" si="8"/>
        <v>0</v>
      </c>
    </row>
    <row r="97" spans="1:13" ht="16.5" thickBot="1" x14ac:dyDescent="0.3">
      <c r="B97" s="62"/>
      <c r="C97" s="63" t="s">
        <v>109</v>
      </c>
      <c r="D97" s="64"/>
      <c r="E97" s="65"/>
      <c r="F97" s="102">
        <f>SUM(F94:F96)</f>
        <v>0</v>
      </c>
    </row>
    <row r="98" spans="1:13" ht="15.75" x14ac:dyDescent="0.25">
      <c r="A98" s="76"/>
      <c r="B98" s="77"/>
      <c r="C98" s="79"/>
      <c r="D98" s="81"/>
      <c r="E98" s="79"/>
      <c r="F98" s="83"/>
    </row>
    <row r="99" spans="1:13" ht="16.5" thickBot="1" x14ac:dyDescent="0.3">
      <c r="A99" s="76"/>
      <c r="B99" s="78"/>
      <c r="C99" s="80"/>
      <c r="D99" s="82"/>
      <c r="E99" s="80"/>
      <c r="F99" s="78"/>
    </row>
    <row r="100" spans="1:13" ht="15" customHeight="1" x14ac:dyDescent="0.25">
      <c r="B100" s="116" t="s">
        <v>2</v>
      </c>
      <c r="C100" s="133" t="s">
        <v>0</v>
      </c>
      <c r="D100" s="116" t="s">
        <v>49</v>
      </c>
      <c r="E100" s="116" t="s">
        <v>50</v>
      </c>
      <c r="F100" s="116" t="s">
        <v>1</v>
      </c>
    </row>
    <row r="101" spans="1:13" ht="15.75" customHeight="1" thickBot="1" x14ac:dyDescent="0.3">
      <c r="B101" s="127"/>
      <c r="C101" s="146"/>
      <c r="D101" s="117"/>
      <c r="E101" s="117"/>
      <c r="F101" s="117"/>
      <c r="I101" s="76"/>
    </row>
    <row r="102" spans="1:13" ht="16.5" thickBot="1" x14ac:dyDescent="0.3">
      <c r="B102" s="124">
        <v>8</v>
      </c>
      <c r="C102" s="74" t="s">
        <v>40</v>
      </c>
      <c r="D102" s="29">
        <v>1</v>
      </c>
      <c r="E102" s="96">
        <v>0</v>
      </c>
      <c r="F102" s="102">
        <f t="shared" ref="F102" si="9">+E102*D102</f>
        <v>0</v>
      </c>
      <c r="L102" s="76"/>
    </row>
    <row r="103" spans="1:13" ht="16.5" thickBot="1" x14ac:dyDescent="0.3">
      <c r="B103" s="125"/>
      <c r="C103" s="12" t="s">
        <v>38</v>
      </c>
      <c r="D103" s="51"/>
      <c r="E103" s="52"/>
      <c r="F103" s="102">
        <f>SUM(F102)</f>
        <v>0</v>
      </c>
    </row>
    <row r="105" spans="1:13" ht="15.75" thickBot="1" x14ac:dyDescent="0.3"/>
    <row r="106" spans="1:13" ht="15.75" x14ac:dyDescent="0.25">
      <c r="B106" s="41" t="s">
        <v>2</v>
      </c>
      <c r="C106" s="42" t="s">
        <v>0</v>
      </c>
      <c r="D106" s="116" t="s">
        <v>49</v>
      </c>
      <c r="E106" s="116" t="s">
        <v>50</v>
      </c>
      <c r="F106" s="116" t="s">
        <v>1</v>
      </c>
      <c r="M106" s="76"/>
    </row>
    <row r="107" spans="1:13" ht="16.5" thickBot="1" x14ac:dyDescent="0.3">
      <c r="B107" s="44"/>
      <c r="C107" s="43"/>
      <c r="D107" s="117"/>
      <c r="E107" s="117"/>
      <c r="F107" s="117"/>
    </row>
    <row r="108" spans="1:13" ht="16.5" thickBot="1" x14ac:dyDescent="0.3">
      <c r="B108" s="124">
        <v>9</v>
      </c>
      <c r="C108" s="12" t="s">
        <v>64</v>
      </c>
      <c r="D108" s="29">
        <v>16</v>
      </c>
      <c r="E108" s="96">
        <v>0</v>
      </c>
      <c r="F108" s="102">
        <f t="shared" ref="F108" si="10">+E108*D108</f>
        <v>0</v>
      </c>
    </row>
    <row r="109" spans="1:13" ht="16.5" thickBot="1" x14ac:dyDescent="0.3">
      <c r="B109" s="125"/>
      <c r="C109" s="12" t="s">
        <v>39</v>
      </c>
      <c r="D109" s="51"/>
      <c r="E109" s="52"/>
      <c r="F109" s="102">
        <f>SUM(F108)</f>
        <v>0</v>
      </c>
    </row>
    <row r="111" spans="1:13" ht="15.75" thickBot="1" x14ac:dyDescent="0.3"/>
    <row r="112" spans="1:13" ht="15" customHeight="1" x14ac:dyDescent="0.25">
      <c r="B112" s="116" t="s">
        <v>2</v>
      </c>
      <c r="C112" s="133" t="s">
        <v>0</v>
      </c>
      <c r="D112" s="116" t="s">
        <v>49</v>
      </c>
      <c r="E112" s="116" t="s">
        <v>50</v>
      </c>
      <c r="F112" s="116" t="s">
        <v>1</v>
      </c>
    </row>
    <row r="113" spans="2:6" ht="15.75" customHeight="1" thickBot="1" x14ac:dyDescent="0.3">
      <c r="B113" s="127"/>
      <c r="C113" s="146"/>
      <c r="D113" s="117"/>
      <c r="E113" s="117"/>
      <c r="F113" s="117"/>
    </row>
    <row r="114" spans="2:6" ht="30.75" customHeight="1" thickBot="1" x14ac:dyDescent="0.3">
      <c r="B114" s="9">
        <v>10</v>
      </c>
      <c r="C114" s="156" t="s">
        <v>66</v>
      </c>
      <c r="D114" s="157"/>
      <c r="E114" s="157"/>
      <c r="F114" s="158"/>
    </row>
    <row r="115" spans="2:6" ht="15.75" thickBot="1" x14ac:dyDescent="0.3">
      <c r="B115" s="9">
        <v>10.1</v>
      </c>
      <c r="C115" s="10" t="s">
        <v>65</v>
      </c>
      <c r="D115" s="30"/>
      <c r="E115" s="26"/>
      <c r="F115" s="96">
        <v>0</v>
      </c>
    </row>
    <row r="116" spans="2:6" ht="15.75" thickBot="1" x14ac:dyDescent="0.3">
      <c r="B116" s="9">
        <v>10.199999999999999</v>
      </c>
      <c r="C116" s="10" t="s">
        <v>67</v>
      </c>
      <c r="D116" s="30"/>
      <c r="E116" s="27"/>
      <c r="F116" s="27"/>
    </row>
    <row r="117" spans="2:6" ht="16.5" thickBot="1" x14ac:dyDescent="0.3">
      <c r="B117" s="16" t="s">
        <v>86</v>
      </c>
      <c r="C117" s="10" t="s">
        <v>68</v>
      </c>
      <c r="D117" s="29">
        <v>6</v>
      </c>
      <c r="E117" s="96">
        <v>0</v>
      </c>
      <c r="F117" s="102">
        <f t="shared" ref="F117:F122" si="11">+E117*D117</f>
        <v>0</v>
      </c>
    </row>
    <row r="118" spans="2:6" ht="16.5" thickBot="1" x14ac:dyDescent="0.3">
      <c r="B118" s="16" t="s">
        <v>84</v>
      </c>
      <c r="C118" s="10" t="s">
        <v>69</v>
      </c>
      <c r="D118" s="29">
        <v>5</v>
      </c>
      <c r="E118" s="96">
        <v>0</v>
      </c>
      <c r="F118" s="102">
        <f t="shared" si="11"/>
        <v>0</v>
      </c>
    </row>
    <row r="119" spans="2:6" ht="16.5" thickBot="1" x14ac:dyDescent="0.3">
      <c r="B119" s="16" t="s">
        <v>85</v>
      </c>
      <c r="C119" s="10" t="s">
        <v>70</v>
      </c>
      <c r="D119" s="29">
        <v>4</v>
      </c>
      <c r="E119" s="96">
        <v>0</v>
      </c>
      <c r="F119" s="102">
        <f t="shared" si="11"/>
        <v>0</v>
      </c>
    </row>
    <row r="120" spans="2:6" ht="16.5" thickBot="1" x14ac:dyDescent="0.3">
      <c r="B120" s="9">
        <v>10.3</v>
      </c>
      <c r="C120" s="10" t="s">
        <v>71</v>
      </c>
      <c r="D120" s="29">
        <v>3</v>
      </c>
      <c r="E120" s="96">
        <v>0</v>
      </c>
      <c r="F120" s="102">
        <f t="shared" si="11"/>
        <v>0</v>
      </c>
    </row>
    <row r="121" spans="2:6" ht="16.5" thickBot="1" x14ac:dyDescent="0.3">
      <c r="B121" s="9">
        <v>10.4</v>
      </c>
      <c r="C121" s="10" t="s">
        <v>72</v>
      </c>
      <c r="D121" s="29">
        <v>11</v>
      </c>
      <c r="E121" s="96">
        <v>0</v>
      </c>
      <c r="F121" s="102">
        <f t="shared" si="11"/>
        <v>0</v>
      </c>
    </row>
    <row r="122" spans="2:6" ht="16.5" thickBot="1" x14ac:dyDescent="0.3">
      <c r="B122" s="9">
        <v>10.5</v>
      </c>
      <c r="C122" s="10" t="s">
        <v>73</v>
      </c>
      <c r="D122" s="29">
        <v>2</v>
      </c>
      <c r="E122" s="96">
        <v>0</v>
      </c>
      <c r="F122" s="102">
        <f t="shared" si="11"/>
        <v>0</v>
      </c>
    </row>
    <row r="123" spans="2:6" ht="15.75" thickBot="1" x14ac:dyDescent="0.3">
      <c r="B123" s="9">
        <v>10.6</v>
      </c>
      <c r="C123" s="10" t="s">
        <v>74</v>
      </c>
      <c r="D123" s="30"/>
      <c r="E123" s="26"/>
      <c r="F123" s="96">
        <v>0</v>
      </c>
    </row>
    <row r="124" spans="2:6" ht="15.75" thickBot="1" x14ac:dyDescent="0.3">
      <c r="B124" s="9">
        <v>10.7</v>
      </c>
      <c r="C124" s="10" t="s">
        <v>117</v>
      </c>
      <c r="D124" s="30"/>
      <c r="E124" s="26"/>
      <c r="F124" s="96">
        <v>0</v>
      </c>
    </row>
    <row r="125" spans="2:6" ht="16.5" thickBot="1" x14ac:dyDescent="0.3">
      <c r="B125" s="11"/>
      <c r="C125" s="12" t="s">
        <v>41</v>
      </c>
      <c r="D125" s="51"/>
      <c r="E125" s="52"/>
      <c r="F125" s="102">
        <f>SUM(F115:F124)</f>
        <v>0</v>
      </c>
    </row>
    <row r="126" spans="2:6" ht="15.75" x14ac:dyDescent="0.25">
      <c r="B126" s="46"/>
      <c r="C126" s="47"/>
      <c r="D126" s="84"/>
      <c r="E126" s="85"/>
      <c r="F126" s="46"/>
    </row>
    <row r="127" spans="2:6" ht="16.5" thickBot="1" x14ac:dyDescent="0.3">
      <c r="B127" s="46"/>
      <c r="C127" s="47"/>
      <c r="D127" s="84"/>
      <c r="E127" s="85"/>
      <c r="F127" s="46"/>
    </row>
    <row r="128" spans="2:6" ht="15" customHeight="1" x14ac:dyDescent="0.25">
      <c r="B128" s="116" t="s">
        <v>2</v>
      </c>
      <c r="C128" s="133" t="s">
        <v>0</v>
      </c>
      <c r="D128" s="116" t="s">
        <v>49</v>
      </c>
      <c r="E128" s="116" t="s">
        <v>50</v>
      </c>
      <c r="F128" s="116" t="s">
        <v>1</v>
      </c>
    </row>
    <row r="129" spans="2:8" ht="15" customHeight="1" x14ac:dyDescent="0.25">
      <c r="B129" s="132"/>
      <c r="C129" s="134"/>
      <c r="D129" s="132"/>
      <c r="E129" s="132"/>
      <c r="F129" s="132"/>
    </row>
    <row r="130" spans="2:8" ht="15.75" x14ac:dyDescent="0.25">
      <c r="B130" s="48">
        <v>10</v>
      </c>
      <c r="C130" s="135" t="s">
        <v>113</v>
      </c>
      <c r="D130" s="136"/>
      <c r="E130" s="136"/>
      <c r="F130" s="137"/>
    </row>
    <row r="131" spans="2:8" ht="16.5" thickBot="1" x14ac:dyDescent="0.3">
      <c r="B131" s="49">
        <v>10.8</v>
      </c>
      <c r="C131" s="75" t="s">
        <v>114</v>
      </c>
      <c r="D131" s="50">
        <v>700</v>
      </c>
      <c r="E131" s="96">
        <v>0</v>
      </c>
      <c r="F131" s="102">
        <f>+E131*D131</f>
        <v>0</v>
      </c>
    </row>
    <row r="132" spans="2:8" ht="15.75" x14ac:dyDescent="0.25">
      <c r="B132" s="46"/>
      <c r="C132" s="47"/>
      <c r="D132" s="84"/>
      <c r="E132" s="85"/>
      <c r="F132" s="46"/>
    </row>
    <row r="134" spans="2:8" ht="15.75" thickBot="1" x14ac:dyDescent="0.3">
      <c r="H134" s="86"/>
    </row>
    <row r="135" spans="2:8" ht="15" customHeight="1" x14ac:dyDescent="0.25">
      <c r="B135" s="116" t="s">
        <v>2</v>
      </c>
      <c r="C135" s="133" t="s">
        <v>0</v>
      </c>
      <c r="D135" s="116" t="s">
        <v>49</v>
      </c>
      <c r="E135" s="116" t="s">
        <v>50</v>
      </c>
      <c r="F135" s="116" t="s">
        <v>1</v>
      </c>
    </row>
    <row r="136" spans="2:8" ht="15.75" customHeight="1" thickBot="1" x14ac:dyDescent="0.3">
      <c r="B136" s="127"/>
      <c r="C136" s="146"/>
      <c r="D136" s="117"/>
      <c r="E136" s="117"/>
      <c r="F136" s="117"/>
    </row>
    <row r="137" spans="2:8" ht="16.5" thickBot="1" x14ac:dyDescent="0.3">
      <c r="B137" s="124">
        <v>11</v>
      </c>
      <c r="C137" s="12" t="s">
        <v>75</v>
      </c>
      <c r="D137" s="51"/>
      <c r="E137" s="52"/>
      <c r="F137" s="96">
        <v>0</v>
      </c>
    </row>
    <row r="138" spans="2:8" ht="16.5" thickBot="1" x14ac:dyDescent="0.3">
      <c r="B138" s="125"/>
      <c r="C138" s="12" t="s">
        <v>42</v>
      </c>
      <c r="D138" s="51"/>
      <c r="E138" s="52"/>
      <c r="F138" s="102">
        <f>+F137</f>
        <v>0</v>
      </c>
    </row>
    <row r="142" spans="2:8" ht="15.75" thickBot="1" x14ac:dyDescent="0.3"/>
    <row r="143" spans="2:8" ht="15.75" x14ac:dyDescent="0.25">
      <c r="B143" s="147" t="s">
        <v>76</v>
      </c>
      <c r="C143" s="148"/>
      <c r="D143" s="148"/>
      <c r="E143" s="148"/>
      <c r="F143" s="149"/>
    </row>
    <row r="144" spans="2:8" ht="15.75" x14ac:dyDescent="0.25">
      <c r="B144" s="110" t="s">
        <v>2</v>
      </c>
      <c r="C144" s="111" t="s">
        <v>0</v>
      </c>
      <c r="D144" s="31"/>
      <c r="E144" s="31"/>
      <c r="F144" s="112" t="s">
        <v>43</v>
      </c>
    </row>
    <row r="145" spans="2:14" ht="15.75" customHeight="1" x14ac:dyDescent="0.25">
      <c r="B145" s="18">
        <v>1</v>
      </c>
      <c r="C145" s="17" t="s">
        <v>44</v>
      </c>
      <c r="D145" s="37"/>
      <c r="E145" s="38"/>
      <c r="F145" s="109">
        <f>+F26</f>
        <v>0</v>
      </c>
      <c r="N145" s="93"/>
    </row>
    <row r="146" spans="2:14" ht="15.75" x14ac:dyDescent="0.25">
      <c r="B146" s="18">
        <v>2</v>
      </c>
      <c r="C146" s="17" t="s">
        <v>16</v>
      </c>
      <c r="D146" s="37"/>
      <c r="E146" s="38"/>
      <c r="F146" s="109">
        <f>+F41</f>
        <v>0</v>
      </c>
    </row>
    <row r="147" spans="2:14" ht="15.75" x14ac:dyDescent="0.25">
      <c r="B147" s="18">
        <v>3</v>
      </c>
      <c r="C147" s="17" t="s">
        <v>17</v>
      </c>
      <c r="D147" s="37"/>
      <c r="E147" s="38"/>
      <c r="F147" s="109">
        <f>+F53</f>
        <v>0</v>
      </c>
    </row>
    <row r="148" spans="2:14" ht="15.75" x14ac:dyDescent="0.25">
      <c r="B148" s="18">
        <v>4</v>
      </c>
      <c r="C148" s="17" t="s">
        <v>45</v>
      </c>
      <c r="D148" s="37"/>
      <c r="E148" s="38"/>
      <c r="F148" s="109">
        <f>+F59</f>
        <v>0</v>
      </c>
    </row>
    <row r="149" spans="2:14" ht="15.75" x14ac:dyDescent="0.25">
      <c r="B149" s="18">
        <v>5</v>
      </c>
      <c r="C149" s="17" t="s">
        <v>19</v>
      </c>
      <c r="D149" s="37"/>
      <c r="E149" s="38"/>
      <c r="F149" s="109">
        <f>+F67</f>
        <v>0</v>
      </c>
    </row>
    <row r="150" spans="2:14" ht="15.75" x14ac:dyDescent="0.25">
      <c r="B150" s="18">
        <v>7</v>
      </c>
      <c r="C150" s="17" t="s">
        <v>20</v>
      </c>
      <c r="D150" s="37"/>
      <c r="E150" s="38"/>
      <c r="F150" s="109">
        <f>+F87</f>
        <v>0</v>
      </c>
    </row>
    <row r="151" spans="2:14" ht="15.75" x14ac:dyDescent="0.25">
      <c r="B151" s="18">
        <v>9</v>
      </c>
      <c r="C151" s="17" t="s">
        <v>31</v>
      </c>
      <c r="D151" s="37"/>
      <c r="E151" s="38"/>
      <c r="F151" s="109">
        <f>+F109</f>
        <v>0</v>
      </c>
    </row>
    <row r="152" spans="2:14" ht="15.75" x14ac:dyDescent="0.25">
      <c r="B152" s="18">
        <v>10</v>
      </c>
      <c r="C152" s="17" t="s">
        <v>33</v>
      </c>
      <c r="D152" s="37"/>
      <c r="E152" s="38"/>
      <c r="F152" s="109">
        <f>+F125</f>
        <v>0</v>
      </c>
    </row>
    <row r="153" spans="2:14" ht="15.75" x14ac:dyDescent="0.25">
      <c r="B153" s="19">
        <v>11</v>
      </c>
      <c r="C153" s="20" t="s">
        <v>46</v>
      </c>
      <c r="D153" s="39"/>
      <c r="E153" s="40"/>
      <c r="F153" s="109">
        <f>+F138</f>
        <v>0</v>
      </c>
    </row>
    <row r="154" spans="2:14" ht="16.5" thickBot="1" x14ac:dyDescent="0.3">
      <c r="B154" s="143" t="s">
        <v>47</v>
      </c>
      <c r="C154" s="144"/>
      <c r="D154" s="144"/>
      <c r="E154" s="145"/>
      <c r="F154" s="102">
        <f>SUM(F145:F153)</f>
        <v>0</v>
      </c>
    </row>
    <row r="155" spans="2:14" x14ac:dyDescent="0.25">
      <c r="F155" s="90"/>
    </row>
    <row r="156" spans="2:14" ht="15.75" thickBot="1" x14ac:dyDescent="0.3"/>
    <row r="157" spans="2:14" ht="16.5" thickBot="1" x14ac:dyDescent="0.3">
      <c r="B157" s="128" t="s">
        <v>77</v>
      </c>
      <c r="C157" s="129"/>
      <c r="D157" s="129"/>
      <c r="E157" s="130"/>
      <c r="F157" s="108">
        <f>+F154*0.05</f>
        <v>0</v>
      </c>
    </row>
    <row r="158" spans="2:14" ht="15" customHeight="1" x14ac:dyDescent="0.25">
      <c r="B158" s="142"/>
      <c r="C158" s="142"/>
      <c r="D158" s="141"/>
      <c r="E158" s="141"/>
      <c r="F158" s="142"/>
    </row>
    <row r="159" spans="2:14" ht="15.75" customHeight="1" x14ac:dyDescent="0.25">
      <c r="B159" s="142"/>
      <c r="C159" s="142"/>
      <c r="D159" s="141"/>
      <c r="E159" s="141"/>
      <c r="F159" s="142"/>
    </row>
    <row r="160" spans="2:14" ht="16.5" customHeight="1" x14ac:dyDescent="0.25">
      <c r="B160" s="87"/>
      <c r="C160" s="87"/>
      <c r="D160" s="88"/>
      <c r="E160" s="87"/>
      <c r="F160" s="87"/>
    </row>
    <row r="161" spans="2:6" ht="16.5" customHeight="1" x14ac:dyDescent="0.25">
      <c r="B161" s="87"/>
      <c r="C161" s="87"/>
      <c r="D161" s="88"/>
      <c r="E161" s="87"/>
      <c r="F161" s="87"/>
    </row>
    <row r="162" spans="2:6" ht="15.75" x14ac:dyDescent="0.25">
      <c r="B162" s="131" t="s">
        <v>116</v>
      </c>
      <c r="C162" s="131"/>
      <c r="D162" s="88"/>
      <c r="E162" s="87"/>
      <c r="F162" s="87"/>
    </row>
    <row r="163" spans="2:6" ht="15.75" x14ac:dyDescent="0.25">
      <c r="B163" s="87"/>
      <c r="C163" s="87"/>
      <c r="D163" s="88"/>
      <c r="E163" s="87"/>
      <c r="F163" s="87"/>
    </row>
    <row r="164" spans="2:6" ht="15.75" customHeight="1" x14ac:dyDescent="0.25">
      <c r="B164" s="114" t="s">
        <v>115</v>
      </c>
      <c r="C164" s="114"/>
      <c r="D164" s="88"/>
      <c r="E164" s="89"/>
      <c r="F164" s="87"/>
    </row>
    <row r="165" spans="2:6" ht="15.75" x14ac:dyDescent="0.25">
      <c r="B165" s="115"/>
      <c r="C165" s="115"/>
      <c r="D165" s="115"/>
      <c r="E165" s="115"/>
      <c r="F165" s="87"/>
    </row>
  </sheetData>
  <sheetProtection algorithmName="SHA-512" hashValue="AGuvylHtWS1rCI//q/jkTNoHhmsIBiPvwDZZP/oA24vdSBc6FfxvJsEn5L4ZH8DLtOnwumjvW9FhJlhHM+kHAQ==" saltValue="gQH5m4YrS6Tp/DxkTAUQfg==" spinCount="100000" sheet="1" objects="1" scenarios="1"/>
  <mergeCells count="101">
    <mergeCell ref="B2:F2"/>
    <mergeCell ref="B128:B129"/>
    <mergeCell ref="C128:C129"/>
    <mergeCell ref="D128:D129"/>
    <mergeCell ref="E128:E129"/>
    <mergeCell ref="F128:F129"/>
    <mergeCell ref="C7:F7"/>
    <mergeCell ref="F5:F6"/>
    <mergeCell ref="E5:E6"/>
    <mergeCell ref="D5:D6"/>
    <mergeCell ref="C5:C6"/>
    <mergeCell ref="B5:B6"/>
    <mergeCell ref="E112:E113"/>
    <mergeCell ref="D112:D113"/>
    <mergeCell ref="C114:F114"/>
    <mergeCell ref="B112:B113"/>
    <mergeCell ref="D29:D30"/>
    <mergeCell ref="E29:E30"/>
    <mergeCell ref="D50:D51"/>
    <mergeCell ref="E50:E51"/>
    <mergeCell ref="C31:F31"/>
    <mergeCell ref="F62:F63"/>
    <mergeCell ref="C29:C30"/>
    <mergeCell ref="C72:F72"/>
    <mergeCell ref="C100:C101"/>
    <mergeCell ref="F100:F101"/>
    <mergeCell ref="F78:F79"/>
    <mergeCell ref="D78:D79"/>
    <mergeCell ref="E78:E79"/>
    <mergeCell ref="D100:D101"/>
    <mergeCell ref="E100:E101"/>
    <mergeCell ref="D106:D107"/>
    <mergeCell ref="E106:E107"/>
    <mergeCell ref="C90:C91"/>
    <mergeCell ref="S16:S17"/>
    <mergeCell ref="T16:U16"/>
    <mergeCell ref="R16:R17"/>
    <mergeCell ref="C70:C71"/>
    <mergeCell ref="F70:F71"/>
    <mergeCell ref="B56:B57"/>
    <mergeCell ref="C56:C57"/>
    <mergeCell ref="B62:B63"/>
    <mergeCell ref="C62:C63"/>
    <mergeCell ref="D56:D57"/>
    <mergeCell ref="E56:E57"/>
    <mergeCell ref="D62:D63"/>
    <mergeCell ref="E62:E63"/>
    <mergeCell ref="D70:D71"/>
    <mergeCell ref="E70:E71"/>
    <mergeCell ref="B29:B30"/>
    <mergeCell ref="C64:F64"/>
    <mergeCell ref="F43:F44"/>
    <mergeCell ref="F29:F30"/>
    <mergeCell ref="F50:F51"/>
    <mergeCell ref="F56:F57"/>
    <mergeCell ref="B50:B51"/>
    <mergeCell ref="C50:C51"/>
    <mergeCell ref="C32:F32"/>
    <mergeCell ref="B158:B159"/>
    <mergeCell ref="C158:C159"/>
    <mergeCell ref="F158:F159"/>
    <mergeCell ref="B154:E154"/>
    <mergeCell ref="B137:B138"/>
    <mergeCell ref="C130:F130"/>
    <mergeCell ref="B78:B79"/>
    <mergeCell ref="B100:B101"/>
    <mergeCell ref="B90:B91"/>
    <mergeCell ref="B135:B136"/>
    <mergeCell ref="C135:C136"/>
    <mergeCell ref="F135:F136"/>
    <mergeCell ref="B143:F143"/>
    <mergeCell ref="D135:D136"/>
    <mergeCell ref="E135:E136"/>
    <mergeCell ref="C112:C113"/>
    <mergeCell ref="F112:F113"/>
    <mergeCell ref="F106:F107"/>
    <mergeCell ref="C80:F80"/>
    <mergeCell ref="B1:F1"/>
    <mergeCell ref="B164:C164"/>
    <mergeCell ref="B165:E165"/>
    <mergeCell ref="D90:D91"/>
    <mergeCell ref="E90:E91"/>
    <mergeCell ref="F90:F91"/>
    <mergeCell ref="C92:F92"/>
    <mergeCell ref="C93:F93"/>
    <mergeCell ref="B52:B53"/>
    <mergeCell ref="B64:B67"/>
    <mergeCell ref="B58:B59"/>
    <mergeCell ref="B102:B103"/>
    <mergeCell ref="B108:B109"/>
    <mergeCell ref="B70:B71"/>
    <mergeCell ref="B157:E157"/>
    <mergeCell ref="B162:C162"/>
    <mergeCell ref="B43:B44"/>
    <mergeCell ref="C43:C44"/>
    <mergeCell ref="D43:D44"/>
    <mergeCell ref="E43:E44"/>
    <mergeCell ref="C45:F45"/>
    <mergeCell ref="C46:F46"/>
    <mergeCell ref="D158:D159"/>
    <mergeCell ref="E158:E15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787760A-E7B5-47B9-9A69-314F75596DD9}"/>
</file>

<file path=customXml/itemProps2.xml><?xml version="1.0" encoding="utf-8"?>
<ds:datastoreItem xmlns:ds="http://schemas.openxmlformats.org/officeDocument/2006/customXml" ds:itemID="{20CF93B6-B2DF-40E5-BDA8-746FAB533D0D}"/>
</file>

<file path=customXml/itemProps3.xml><?xml version="1.0" encoding="utf-8"?>
<ds:datastoreItem xmlns:ds="http://schemas.openxmlformats.org/officeDocument/2006/customXml" ds:itemID="{44307D73-0A9B-46C5-8782-663B632F5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2017-07-14T19:33:31Z</dcterms:created>
  <dcterms:modified xsi:type="dcterms:W3CDTF">2017-08-17T16:14:00Z</dcterms:modified>
</cp:coreProperties>
</file>